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7470" windowHeight="2100" tabRatio="838" activeTab="0"/>
  </bookViews>
  <sheets>
    <sheet name="BoQ1" sheetId="1" r:id="rId1"/>
    <sheet name="Macros" sheetId="2" state="veryHidden" r:id="rId2"/>
  </sheets>
  <externalReferences>
    <externalReference r:id="rId5"/>
    <externalReference r:id="rId6"/>
  </externalReferences>
  <definedNames>
    <definedName name="_xlfn.BAHTTEXT" hidden="1">#NAME?</definedName>
    <definedName name="_xlfn.COUNTIFS" hidden="1">#NAME?</definedName>
    <definedName name="AMC">#REF!</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'BoQ1'!$A$1:$BC$17</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<sst xmlns="http://schemas.openxmlformats.org/spreadsheetml/2006/main" count="114" uniqueCount="55">
  <si>
    <t>Sl.
No.</t>
  </si>
  <si>
    <t>Item Code / Make</t>
  </si>
  <si>
    <t>Please Enable Macros to View BoQ information</t>
  </si>
  <si>
    <t>BoQ_Ver3.0</t>
  </si>
  <si>
    <t>Item Rate</t>
  </si>
  <si>
    <t>Normal</t>
  </si>
  <si>
    <t>INR Only</t>
  </si>
  <si>
    <t>INR</t>
  </si>
  <si>
    <t>Select, Excess (+), Less (-)</t>
  </si>
  <si>
    <t>Less (-)</t>
  </si>
  <si>
    <t xml:space="preserve"> </t>
  </si>
  <si>
    <t>NUMBER</t>
  </si>
  <si>
    <t>TEXT</t>
  </si>
  <si>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</si>
  <si>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</si>
  <si>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</si>
  <si>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</si>
  <si>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</si>
  <si>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</si>
  <si>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</si>
  <si>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</si>
  <si>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</si>
  <si>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</si>
  <si>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</si>
  <si>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</si>
  <si>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</si>
  <si>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</si>
  <si>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</si>
  <si>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</si>
  <si>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</si>
  <si>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</si>
  <si>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</si>
  <si>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</si>
  <si>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</si>
  <si>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</si>
  <si>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Construction of chamber for 100mm sluice plates</t>
  </si>
  <si>
    <t>item2</t>
  </si>
  <si>
    <t>item5</t>
  </si>
  <si>
    <t>Total in Figures</t>
  </si>
  <si>
    <t>Full Conversion</t>
  </si>
  <si>
    <t>Quoted Rate in Words</t>
  </si>
  <si>
    <t>Quoted Rate in Figures</t>
  </si>
  <si>
    <t>Name of the Bidder/ Bidding Firm / Company :</t>
  </si>
  <si>
    <t>Tender Inviting Authority: Director TMC</t>
  </si>
  <si>
    <r>
      <rPr>
        <b/>
        <u val="single"/>
        <sz val="11"/>
        <rFont val="Cambria"/>
        <family val="1"/>
      </rPr>
      <t>PRICE SCHEDULE</t>
    </r>
    <r>
      <rPr>
        <b/>
        <sz val="11"/>
        <rFont val="Cambria"/>
        <family val="1"/>
      </rPr>
      <t xml:space="preserve">
</t>
    </r>
    <r>
      <rPr>
        <b/>
        <sz val="11"/>
        <color indexed="10"/>
        <rFont val="Cambria"/>
        <family val="1"/>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</si>
  <si>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Cambria"/>
        <family val="1"/>
      </rPr>
      <t>#</t>
    </r>
  </si>
  <si>
    <r>
      <t xml:space="preserve">TEXT </t>
    </r>
    <r>
      <rPr>
        <b/>
        <sz val="11"/>
        <color indexed="10"/>
        <rFont val="Cambria"/>
        <family val="1"/>
      </rPr>
      <t>#</t>
    </r>
  </si>
  <si>
    <r>
      <t>TEXT</t>
    </r>
    <r>
      <rPr>
        <b/>
        <sz val="11"/>
        <color indexed="10"/>
        <rFont val="Cambria"/>
        <family val="1"/>
      </rPr>
      <t>#</t>
    </r>
  </si>
  <si>
    <r>
      <t xml:space="preserve">Estimated Rate
in
</t>
    </r>
    <r>
      <rPr>
        <b/>
        <sz val="11"/>
        <color indexed="10"/>
        <rFont val="Cambria"/>
        <family val="1"/>
      </rPr>
      <t>Rs.      P</t>
    </r>
  </si>
  <si>
    <r>
      <t xml:space="preserve">BASIC RATE In </t>
    </r>
    <r>
      <rPr>
        <b/>
        <sz val="11"/>
        <color indexed="10"/>
        <rFont val="Cambria"/>
        <family val="1"/>
      </rPr>
      <t>Figures</t>
    </r>
    <r>
      <rPr>
        <b/>
        <sz val="11"/>
        <rFont val="Cambria"/>
        <family val="1"/>
      </rPr>
      <t xml:space="preserve"> To be entered by the </t>
    </r>
    <r>
      <rPr>
        <b/>
        <sz val="11"/>
        <color indexed="10"/>
        <rFont val="Cambria"/>
        <family val="1"/>
      </rPr>
      <t>Bidder</t>
    </r>
    <r>
      <rPr>
        <b/>
        <sz val="11"/>
        <rFont val="Cambria"/>
        <family val="1"/>
      </rPr>
      <t xml:space="preserve"> in
</t>
    </r>
    <r>
      <rPr>
        <b/>
        <sz val="11"/>
        <color indexed="10"/>
        <rFont val="Cambria"/>
        <family val="1"/>
      </rPr>
      <t>Rs.      P</t>
    </r>
    <r>
      <rPr>
        <b/>
        <sz val="11"/>
        <rFont val="Cambria"/>
        <family val="1"/>
      </rPr>
      <t xml:space="preserve">
 </t>
    </r>
  </si>
  <si>
    <r>
      <t xml:space="preserve">TOTAL AMOUNT  Without Taxes
             in
</t>
    </r>
    <r>
      <rPr>
        <b/>
        <sz val="11"/>
        <color indexed="10"/>
        <rFont val="Cambria"/>
        <family val="1"/>
      </rPr>
      <t xml:space="preserve">       Rs.      P</t>
    </r>
  </si>
  <si>
    <t>Contract No: TMC/ACTREC/ENGG/SPM/SQ-148/Navigation Signages across /2023.</t>
  </si>
  <si>
    <t xml:space="preserve">Name of Work: Providing and Fixing Navigation Signages Across ACTREC.  </t>
  </si>
  <si>
    <t>H - FRAME STRUCTURE made out by MS Plate/ Hollow Sections with
necessary anticorrosive paint or PU paint or Duco Paint coating with
proper welding/ fitment with 3 mm (0.25 + 2.5 + 0.25 ) Thick ACP
Cladding with Silicon Joint Filling (Filling color shall be Black) along
with Installation on Concrete Pedestal and Civil Foundation Work.
ALUMINIUM Signage "BOTH" Sides Frame with ACP Sheet Base having
thickness of 3 mm with necessary fittings. 3M Type IV Retro-Reflective
Sheeting background and Letters as per approved FONTs, Style, Letters,
Numbers and Description.
IP 68 Waterproof LED Lights to be Back Lit with LED Driver as per Design.
The LED Temperature to be 6500k, intensity. Using LED of approved
colour and wattage of Osram Make with 3 year Warranty. LED lights and
Driver and all associated components are suitable for the outdoor use.
1.5 / 3 CORE Electric Cable with 20 meters in length has been
considered.
Ht: 2.10 x L: 1.75 meters.  Front elevation Type-1 of the design to be followed.</t>
  </si>
  <si>
    <t>Acrylic to Acrylic Signage in inverted drop shaped icon having 3 mm thickness
with necessary foundation civil work having pedestal. The IP 68 Waterproof LED
Lights to be Back Lit with LED Driver as per Design. The LED Temperature to be
6500k, intensity. Using LED of approved colour and wattage of Osram Make with
3 year Warranty. LED lights and Driver and all associated components are
suitable for the outdoor use. 1.5 / 3 CORE Electric Cable with approximate 50
meters in length has been considered.
Ht: 0.9 m x L: 0.45 m</t>
  </si>
</sst>
</file>

<file path=xl/styles.xml><?xml version="1.0" encoding="utf-8"?>
<styleSheet xmlns="http://schemas.openxmlformats.org/spreadsheetml/2006/main">
  <numFmts count="37">
    <numFmt numFmtId="5" formatCode="&quot;rs&quot;#,##0_);\(&quot;rs&quot;#,##0\)"/>
    <numFmt numFmtId="6" formatCode="&quot;rs&quot;#,##0_);[Red]\(&quot;rs&quot;#,##0\)"/>
    <numFmt numFmtId="7" formatCode="&quot;rs&quot;#,##0.00_);\(&quot;rs&quot;#,##0.00\)"/>
    <numFmt numFmtId="8" formatCode="&quot;rs&quot;#,##0.00_);[Red]\(&quot;rs&quot;#,##0.00\)"/>
    <numFmt numFmtId="42" formatCode="_(&quot;rs&quot;* #,##0_);_(&quot;rs&quot;* \(#,##0\);_(&quot;rs&quot;* &quot;-&quot;_);_(@_)"/>
    <numFmt numFmtId="41" formatCode="_(* #,##0_);_(* \(#,##0\);_(* &quot;-&quot;_);_(@_)"/>
    <numFmt numFmtId="44" formatCode="_(&quot;rs&quot;* #,##0.00_);_(&quot;rs&quot;* \(#,##0.00\);_(&quot;rs&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0000"/>
    <numFmt numFmtId="179" formatCode="0.0"/>
    <numFmt numFmtId="180" formatCode="0.000"/>
    <numFmt numFmtId="181" formatCode="0.0000%"/>
    <numFmt numFmtId="182" formatCode="0.00000"/>
    <numFmt numFmtId="183" formatCode="0.000000"/>
    <numFmt numFmtId="184" formatCode="0.0000000"/>
    <numFmt numFmtId="185" formatCode="0.00000000"/>
    <numFmt numFmtId="186" formatCode="&quot;$&quot;#,##0.00"/>
    <numFmt numFmtId="187" formatCode="&quot;Yes&quot;;&quot;Yes&quot;;&quot;No&quot;"/>
    <numFmt numFmtId="188" formatCode="&quot;True&quot;;&quot;True&quot;;&quot;False&quot;"/>
    <numFmt numFmtId="189" formatCode="&quot;On&quot;;&quot;On&quot;;&quot;Off&quot;"/>
    <numFmt numFmtId="190" formatCode="[$€-2]\ #,##0.00_);[Red]\([$€-2]\ #,##0.00\)"/>
    <numFmt numFmtId="191" formatCode="#,##0.000"/>
    <numFmt numFmtId="192" formatCode="#,##0.0"/>
  </numFmts>
  <fonts count="79">
    <font>
      <sz val="11"/>
      <color theme="1"/>
      <name val="Calibri"/>
      <family val="2"/>
    </font>
    <font>
      <sz val="11"/>
      <color indexed="8"/>
      <name val="Calibri"/>
      <family val="2"/>
    </font>
    <font>
      <sz val="11"/>
      <name val="Arial"/>
      <family val="2"/>
    </font>
    <font>
      <b/>
      <u val="single"/>
      <sz val="11"/>
      <color indexed="8"/>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sz val="11"/>
      <name val="Cambria"/>
      <family val="1"/>
    </font>
    <font>
      <b/>
      <u val="single"/>
      <sz val="11"/>
      <name val="Cambria"/>
      <family val="1"/>
    </font>
    <font>
      <b/>
      <sz val="11"/>
      <color indexed="10"/>
      <name val="Cambria"/>
      <family val="1"/>
    </font>
    <font>
      <sz val="11"/>
      <name val="Cambria"/>
      <family val="1"/>
    </font>
    <font>
      <b/>
      <sz val="14"/>
      <color indexed="10"/>
      <name val="Cambria"/>
      <family val="1"/>
    </font>
    <font>
      <b/>
      <sz val="12"/>
      <color indexed="10"/>
      <name val="Cambria"/>
      <family val="1"/>
    </font>
    <font>
      <b/>
      <sz val="11"/>
      <color indexed="8"/>
      <name val="Cambria"/>
      <family val="1"/>
    </font>
    <font>
      <b/>
      <sz val="14"/>
      <color indexed="8"/>
      <name val="Cambri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23"/>
      <name val="Calibri"/>
      <family val="2"/>
    </font>
    <font>
      <sz val="11"/>
      <color indexed="23"/>
      <name val="Cambria"/>
      <family val="1"/>
    </font>
    <font>
      <b/>
      <i/>
      <sz val="11"/>
      <color indexed="8"/>
      <name val="Cambria"/>
      <family val="1"/>
    </font>
    <font>
      <b/>
      <sz val="11"/>
      <color indexed="18"/>
      <name val="Cambria"/>
      <family val="1"/>
    </font>
    <font>
      <sz val="10"/>
      <color indexed="8"/>
      <name val="Cambria"/>
      <family val="1"/>
    </font>
    <font>
      <sz val="14"/>
      <color indexed="8"/>
      <name val="Cambria"/>
      <family val="1"/>
    </font>
    <font>
      <sz val="11"/>
      <color indexed="31"/>
      <name val="Cambria"/>
      <family val="1"/>
    </font>
    <font>
      <b/>
      <sz val="12"/>
      <color indexed="16"/>
      <name val="Cambria"/>
      <family val="1"/>
    </font>
    <font>
      <b/>
      <sz val="11"/>
      <color indexed="16"/>
      <name val="Cambria"/>
      <family val="1"/>
    </font>
    <font>
      <b/>
      <sz val="14"/>
      <color indexed="17"/>
      <name val="Cambria"/>
      <family val="1"/>
    </font>
    <font>
      <sz val="12"/>
      <color indexed="8"/>
      <name val="Cambria"/>
      <family val="1"/>
    </font>
    <font>
      <b/>
      <u val="single"/>
      <sz val="16"/>
      <color indexed="10"/>
      <name val="Cambria"/>
      <family val="1"/>
    </font>
    <font>
      <b/>
      <u val="single"/>
      <sz val="11"/>
      <color indexed="23"/>
      <name val="Cambria"/>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0" tint="-0.4999699890613556"/>
      <name val="Calibri"/>
      <family val="2"/>
    </font>
    <font>
      <sz val="11"/>
      <color theme="0" tint="-0.4999699890613556"/>
      <name val="Cambria"/>
      <family val="1"/>
    </font>
    <font>
      <b/>
      <i/>
      <sz val="11"/>
      <color theme="1"/>
      <name val="Cambria"/>
      <family val="1"/>
    </font>
    <font>
      <b/>
      <sz val="11"/>
      <color rgb="FF000066"/>
      <name val="Cambria"/>
      <family val="1"/>
    </font>
    <font>
      <sz val="10"/>
      <color rgb="FF000000"/>
      <name val="Cambria"/>
      <family val="1"/>
    </font>
    <font>
      <sz val="14"/>
      <color theme="1"/>
      <name val="Cambria"/>
      <family val="1"/>
    </font>
    <font>
      <sz val="11"/>
      <color theme="4" tint="0.7999799847602844"/>
      <name val="Cambria"/>
      <family val="1"/>
    </font>
    <font>
      <b/>
      <sz val="12"/>
      <color rgb="FF800000"/>
      <name val="Cambria"/>
      <family val="1"/>
    </font>
    <font>
      <b/>
      <sz val="11"/>
      <color rgb="FF800000"/>
      <name val="Cambria"/>
      <family val="1"/>
    </font>
    <font>
      <b/>
      <sz val="14"/>
      <color rgb="FF007A37"/>
      <name val="Cambria"/>
      <family val="1"/>
    </font>
    <font>
      <sz val="12"/>
      <color rgb="FF000000"/>
      <name val="Cambria"/>
      <family val="1"/>
    </font>
    <font>
      <b/>
      <u val="single"/>
      <sz val="16"/>
      <color rgb="FFFF0000"/>
      <name val="Cambria"/>
      <family val="1"/>
    </font>
    <font>
      <b/>
      <u val="single"/>
      <sz val="11"/>
      <color theme="0" tint="-0.4999699890613556"/>
      <name val="Cambria"/>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right style="thin"/>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style="medium"/>
      <right style="medium"/>
      <top>
        <color indexed="63"/>
      </top>
      <bottom style="medium"/>
    </border>
    <border>
      <left style="medium"/>
      <right style="medium"/>
      <top style="medium"/>
      <bottom style="medium"/>
    </border>
    <border>
      <left>
        <color indexed="63"/>
      </left>
      <right>
        <color indexed="63"/>
      </right>
      <top>
        <color indexed="63"/>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177" fontId="1" fillId="0" borderId="0" applyFont="0" applyFill="0" applyBorder="0" applyAlignment="0" applyProtection="0"/>
    <xf numFmtId="176" fontId="1" fillId="0" borderId="0" applyFont="0" applyFill="0" applyBorder="0" applyAlignment="0" applyProtection="0"/>
    <xf numFmtId="0" fontId="52" fillId="0" borderId="0" applyNumberFormat="0" applyFill="0" applyBorder="0" applyAlignment="0" applyProtection="0"/>
    <xf numFmtId="0" fontId="5"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4"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8" fillId="0" borderId="0">
      <alignment/>
      <protection/>
    </xf>
    <xf numFmtId="0" fontId="8" fillId="0" borderId="0">
      <alignment/>
      <protection/>
    </xf>
    <xf numFmtId="0" fontId="8" fillId="0" borderId="0">
      <alignment/>
      <protection/>
    </xf>
    <xf numFmtId="0" fontId="1"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84">
    <xf numFmtId="0" fontId="0" fillId="0" borderId="0" xfId="0" applyFont="1" applyAlignment="1">
      <alignment/>
    </xf>
    <xf numFmtId="0" fontId="2" fillId="0" borderId="0" xfId="57" applyNumberFormat="1" applyFont="1" applyFill="1" applyBorder="1" applyAlignment="1">
      <alignment vertical="center"/>
      <protection/>
    </xf>
    <xf numFmtId="0" fontId="64" fillId="0" borderId="0" xfId="57" applyNumberFormat="1" applyFont="1" applyFill="1" applyBorder="1" applyAlignment="1">
      <alignment vertical="center"/>
      <protection/>
    </xf>
    <xf numFmtId="0" fontId="3" fillId="0" borderId="0" xfId="57" applyNumberFormat="1" applyFont="1" applyFill="1" applyBorder="1" applyAlignment="1">
      <alignment horizontal="left"/>
      <protection/>
    </xf>
    <xf numFmtId="0" fontId="65" fillId="0" borderId="0" xfId="57" applyNumberFormat="1" applyFont="1" applyFill="1" applyBorder="1" applyAlignment="1">
      <alignment horizontal="left"/>
      <protection/>
    </xf>
    <xf numFmtId="0" fontId="2" fillId="0" borderId="0" xfId="57" applyNumberFormat="1" applyFont="1" applyFill="1" applyAlignment="1" applyProtection="1">
      <alignment vertical="center"/>
      <protection locked="0"/>
    </xf>
    <xf numFmtId="0" fontId="64" fillId="0" borderId="0" xfId="57" applyNumberFormat="1" applyFont="1" applyFill="1" applyAlignment="1" applyProtection="1">
      <alignment vertical="center"/>
      <protection locked="0"/>
    </xf>
    <xf numFmtId="0" fontId="2" fillId="0" borderId="0" xfId="57" applyNumberFormat="1" applyFont="1" applyFill="1" applyAlignment="1">
      <alignment vertical="center"/>
      <protection/>
    </xf>
    <xf numFmtId="0" fontId="64" fillId="0" borderId="0" xfId="57" applyNumberFormat="1" applyFont="1" applyFill="1" applyAlignment="1">
      <alignment vertical="center"/>
      <protection/>
    </xf>
    <xf numFmtId="0" fontId="2" fillId="0" borderId="0" xfId="57" applyNumberFormat="1" applyFont="1" applyFill="1">
      <alignment/>
      <protection/>
    </xf>
    <xf numFmtId="0" fontId="64" fillId="0" borderId="0" xfId="57" applyNumberFormat="1" applyFont="1" applyFill="1">
      <alignment/>
      <protection/>
    </xf>
    <xf numFmtId="0" fontId="2" fillId="0" borderId="0" xfId="57" applyNumberFormat="1" applyFont="1" applyFill="1" applyAlignment="1">
      <alignment vertical="top"/>
      <protection/>
    </xf>
    <xf numFmtId="0" fontId="64" fillId="0" borderId="0" xfId="57" applyNumberFormat="1" applyFont="1" applyFill="1" applyAlignment="1">
      <alignment vertical="top"/>
      <protection/>
    </xf>
    <xf numFmtId="0" fontId="2" fillId="0" borderId="0" xfId="57" applyNumberFormat="1" applyFont="1" applyFill="1" applyAlignment="1" applyProtection="1">
      <alignment vertical="top"/>
      <protection/>
    </xf>
    <xf numFmtId="0" fontId="64" fillId="0" borderId="0" xfId="57" applyNumberFormat="1" applyFont="1" applyFill="1" applyAlignment="1" applyProtection="1">
      <alignment vertical="top"/>
      <protection/>
    </xf>
    <xf numFmtId="0" fontId="0" fillId="0" borderId="0" xfId="57" applyNumberFormat="1" applyFill="1">
      <alignment/>
      <protection/>
    </xf>
    <xf numFmtId="0" fontId="8" fillId="0" borderId="0" xfId="59" applyNumberFormat="1" applyFill="1">
      <alignment/>
      <protection/>
    </xf>
    <xf numFmtId="0" fontId="66" fillId="0" borderId="0" xfId="57" applyNumberFormat="1" applyFont="1" applyFill="1">
      <alignment/>
      <protection/>
    </xf>
    <xf numFmtId="0" fontId="12" fillId="0" borderId="0" xfId="57" applyNumberFormat="1" applyFont="1" applyFill="1" applyBorder="1" applyAlignment="1">
      <alignment vertical="center"/>
      <protection/>
    </xf>
    <xf numFmtId="0" fontId="67" fillId="0" borderId="0" xfId="57" applyNumberFormat="1" applyFont="1" applyFill="1" applyBorder="1" applyAlignment="1" applyProtection="1">
      <alignment vertical="center"/>
      <protection locked="0"/>
    </xf>
    <xf numFmtId="0" fontId="67" fillId="0" borderId="0" xfId="57" applyNumberFormat="1" applyFont="1" applyFill="1" applyBorder="1" applyAlignment="1">
      <alignment vertical="center"/>
      <protection/>
    </xf>
    <xf numFmtId="0" fontId="68" fillId="0" borderId="0" xfId="59" applyNumberFormat="1" applyFont="1" applyFill="1" applyBorder="1" applyAlignment="1" applyProtection="1">
      <alignment horizontal="center" vertical="center"/>
      <protection/>
    </xf>
    <xf numFmtId="0" fontId="68" fillId="0" borderId="0" xfId="60" applyNumberFormat="1" applyFont="1" applyFill="1" applyBorder="1" applyAlignment="1" applyProtection="1">
      <alignment horizontal="center" vertical="center"/>
      <protection/>
    </xf>
    <xf numFmtId="0" fontId="9" fillId="0" borderId="0" xfId="57" applyNumberFormat="1" applyFont="1" applyFill="1" applyBorder="1" applyAlignment="1">
      <alignment vertical="center"/>
      <protection/>
    </xf>
    <xf numFmtId="0" fontId="9" fillId="0" borderId="10" xfId="59" applyNumberFormat="1" applyFont="1" applyFill="1" applyBorder="1" applyAlignment="1" applyProtection="1">
      <alignment horizontal="left" vertical="top" wrapText="1"/>
      <protection/>
    </xf>
    <xf numFmtId="0" fontId="9" fillId="0" borderId="11" xfId="57" applyNumberFormat="1" applyFont="1" applyFill="1" applyBorder="1" applyAlignment="1">
      <alignment horizontal="center" vertical="top" wrapText="1"/>
      <protection/>
    </xf>
    <xf numFmtId="0" fontId="9" fillId="0" borderId="12" xfId="59" applyNumberFormat="1" applyFont="1" applyFill="1" applyBorder="1" applyAlignment="1">
      <alignment horizontal="center" vertical="top" wrapText="1"/>
      <protection/>
    </xf>
    <xf numFmtId="0" fontId="69" fillId="0" borderId="11" xfId="59" applyNumberFormat="1" applyFont="1" applyFill="1" applyBorder="1" applyAlignment="1">
      <alignment vertical="top" wrapText="1"/>
      <protection/>
    </xf>
    <xf numFmtId="0" fontId="9" fillId="0" borderId="13" xfId="57" applyNumberFormat="1" applyFont="1" applyFill="1" applyBorder="1" applyAlignment="1">
      <alignment horizontal="center" vertical="top" wrapText="1"/>
      <protection/>
    </xf>
    <xf numFmtId="0" fontId="12" fillId="0" borderId="13" xfId="59" applyNumberFormat="1" applyFont="1" applyFill="1" applyBorder="1" applyAlignment="1">
      <alignment horizontal="center" vertical="top"/>
      <protection/>
    </xf>
    <xf numFmtId="0" fontId="70" fillId="0" borderId="10" xfId="59" applyNumberFormat="1" applyFont="1" applyFill="1" applyBorder="1" applyAlignment="1">
      <alignment horizontal="left" wrapText="1" readingOrder="1"/>
      <protection/>
    </xf>
    <xf numFmtId="0" fontId="71" fillId="0" borderId="13" xfId="0" applyFont="1" applyFill="1" applyBorder="1" applyAlignment="1">
      <alignment horizontal="center" vertical="center" wrapText="1"/>
    </xf>
    <xf numFmtId="2" fontId="12" fillId="0" borderId="14" xfId="59" applyNumberFormat="1" applyFont="1" applyFill="1" applyBorder="1" applyAlignment="1">
      <alignment vertical="top"/>
      <protection/>
    </xf>
    <xf numFmtId="0" fontId="9" fillId="0" borderId="13" xfId="57" applyNumberFormat="1" applyFont="1" applyFill="1" applyBorder="1" applyAlignment="1" applyProtection="1">
      <alignment horizontal="right" vertical="top"/>
      <protection locked="0"/>
    </xf>
    <xf numFmtId="0" fontId="12" fillId="0" borderId="13" xfId="59" applyNumberFormat="1" applyFont="1" applyFill="1" applyBorder="1" applyAlignment="1">
      <alignment vertical="top"/>
      <protection/>
    </xf>
    <xf numFmtId="0" fontId="12" fillId="0" borderId="13" xfId="57" applyNumberFormat="1" applyFont="1" applyFill="1" applyBorder="1" applyAlignment="1">
      <alignment vertical="top"/>
      <protection/>
    </xf>
    <xf numFmtId="0" fontId="9" fillId="0" borderId="13" xfId="57" applyNumberFormat="1" applyFont="1" applyFill="1" applyBorder="1" applyAlignment="1" applyProtection="1">
      <alignment horizontal="left" vertical="top"/>
      <protection locked="0"/>
    </xf>
    <xf numFmtId="2" fontId="9" fillId="33" borderId="13" xfId="57" applyNumberFormat="1" applyFont="1" applyFill="1" applyBorder="1" applyAlignment="1" applyProtection="1">
      <alignment horizontal="right" vertical="top"/>
      <protection locked="0"/>
    </xf>
    <xf numFmtId="178" fontId="9" fillId="0" borderId="13" xfId="57" applyNumberFormat="1" applyFont="1" applyFill="1" applyBorder="1" applyAlignment="1" applyProtection="1">
      <alignment horizontal="right" vertical="top"/>
      <protection locked="0"/>
    </xf>
    <xf numFmtId="178" fontId="9" fillId="0" borderId="11" xfId="57" applyNumberFormat="1" applyFont="1" applyFill="1" applyBorder="1" applyAlignment="1" applyProtection="1">
      <alignment horizontal="center" vertical="top" wrapText="1"/>
      <protection/>
    </xf>
    <xf numFmtId="178" fontId="9" fillId="0" borderId="11" xfId="57" applyNumberFormat="1" applyFont="1" applyFill="1" applyBorder="1" applyAlignment="1">
      <alignment horizontal="center" vertical="top" wrapText="1"/>
      <protection/>
    </xf>
    <xf numFmtId="178" fontId="9" fillId="0" borderId="13" xfId="57" applyNumberFormat="1" applyFont="1" applyFill="1" applyBorder="1" applyAlignment="1">
      <alignment horizontal="center" vertical="top" wrapText="1"/>
      <protection/>
    </xf>
    <xf numFmtId="2" fontId="9" fillId="0" borderId="15" xfId="59" applyNumberFormat="1" applyFont="1" applyFill="1" applyBorder="1" applyAlignment="1">
      <alignment horizontal="right" vertical="top"/>
      <protection/>
    </xf>
    <xf numFmtId="0" fontId="12" fillId="0" borderId="13" xfId="59" applyNumberFormat="1" applyFont="1" applyFill="1" applyBorder="1" applyAlignment="1">
      <alignment vertical="top" wrapText="1"/>
      <protection/>
    </xf>
    <xf numFmtId="0" fontId="9" fillId="0" borderId="13" xfId="59" applyNumberFormat="1" applyFont="1" applyFill="1" applyBorder="1" applyAlignment="1">
      <alignment horizontal="left" vertical="top"/>
      <protection/>
    </xf>
    <xf numFmtId="0" fontId="9" fillId="0" borderId="10" xfId="59" applyNumberFormat="1" applyFont="1" applyFill="1" applyBorder="1" applyAlignment="1">
      <alignment horizontal="left" vertical="top"/>
      <protection/>
    </xf>
    <xf numFmtId="0" fontId="12" fillId="0" borderId="12" xfId="59" applyNumberFormat="1" applyFont="1" applyFill="1" applyBorder="1" applyAlignment="1">
      <alignment vertical="top"/>
      <protection/>
    </xf>
    <xf numFmtId="0" fontId="12" fillId="0" borderId="0" xfId="59" applyNumberFormat="1" applyFont="1" applyFill="1" applyBorder="1" applyAlignment="1">
      <alignment vertical="top"/>
      <protection/>
    </xf>
    <xf numFmtId="0" fontId="12" fillId="0" borderId="16" xfId="59" applyNumberFormat="1" applyFont="1" applyFill="1" applyBorder="1" applyAlignment="1">
      <alignment vertical="top"/>
      <protection/>
    </xf>
    <xf numFmtId="0" fontId="13" fillId="0" borderId="17" xfId="59" applyNumberFormat="1" applyFont="1" applyFill="1" applyBorder="1" applyAlignment="1">
      <alignment vertical="top"/>
      <protection/>
    </xf>
    <xf numFmtId="0" fontId="12" fillId="0" borderId="17" xfId="59" applyNumberFormat="1" applyFont="1" applyFill="1" applyBorder="1" applyAlignment="1">
      <alignment vertical="top"/>
      <protection/>
    </xf>
    <xf numFmtId="178" fontId="12" fillId="0" borderId="0" xfId="57" applyNumberFormat="1" applyFont="1" applyFill="1" applyAlignment="1">
      <alignment vertical="top"/>
      <protection/>
    </xf>
    <xf numFmtId="2" fontId="13" fillId="0" borderId="13" xfId="59" applyNumberFormat="1" applyFont="1" applyFill="1" applyBorder="1" applyAlignment="1">
      <alignment vertical="top"/>
      <protection/>
    </xf>
    <xf numFmtId="0" fontId="9" fillId="0" borderId="17" xfId="59" applyNumberFormat="1" applyFont="1" applyFill="1" applyBorder="1" applyAlignment="1">
      <alignment horizontal="left" vertical="top"/>
      <protection/>
    </xf>
    <xf numFmtId="0" fontId="72" fillId="0" borderId="12" xfId="57" applyNumberFormat="1" applyFont="1" applyFill="1" applyBorder="1" applyAlignment="1" applyProtection="1">
      <alignment vertical="top"/>
      <protection/>
    </xf>
    <xf numFmtId="0" fontId="14" fillId="0" borderId="11" xfId="59" applyNumberFormat="1" applyFont="1" applyFill="1" applyBorder="1" applyAlignment="1" applyProtection="1">
      <alignment vertical="center" wrapText="1"/>
      <protection locked="0"/>
    </xf>
    <xf numFmtId="0" fontId="73" fillId="33" borderId="11" xfId="59" applyNumberFormat="1" applyFont="1" applyFill="1" applyBorder="1" applyAlignment="1" applyProtection="1">
      <alignment vertical="center" wrapText="1"/>
      <protection locked="0"/>
    </xf>
    <xf numFmtId="10" fontId="74" fillId="33" borderId="11" xfId="64" applyNumberFormat="1" applyFont="1" applyFill="1" applyBorder="1" applyAlignment="1">
      <alignment horizontal="center" vertical="center"/>
    </xf>
    <xf numFmtId="0" fontId="72" fillId="0" borderId="11" xfId="59" applyNumberFormat="1" applyFont="1" applyFill="1" applyBorder="1" applyAlignment="1">
      <alignment vertical="top"/>
      <protection/>
    </xf>
    <xf numFmtId="0" fontId="12" fillId="0" borderId="11" xfId="57" applyNumberFormat="1" applyFont="1" applyFill="1" applyBorder="1" applyAlignment="1" applyProtection="1">
      <alignment vertical="top"/>
      <protection/>
    </xf>
    <xf numFmtId="0" fontId="11" fillId="0" borderId="11" xfId="59" applyNumberFormat="1" applyFont="1" applyFill="1" applyBorder="1" applyAlignment="1" applyProtection="1">
      <alignment vertical="center" wrapText="1"/>
      <protection locked="0"/>
    </xf>
    <xf numFmtId="0" fontId="11" fillId="0" borderId="11" xfId="64" applyNumberFormat="1" applyFont="1" applyFill="1" applyBorder="1" applyAlignment="1" applyProtection="1">
      <alignment vertical="center" wrapText="1"/>
      <protection locked="0"/>
    </xf>
    <xf numFmtId="0" fontId="14" fillId="0" borderId="11" xfId="59" applyNumberFormat="1" applyFont="1" applyFill="1" applyBorder="1" applyAlignment="1" applyProtection="1">
      <alignment vertical="center" wrapText="1"/>
      <protection/>
    </xf>
    <xf numFmtId="0" fontId="12" fillId="0" borderId="0" xfId="57" applyNumberFormat="1" applyFont="1" applyFill="1" applyAlignment="1" applyProtection="1">
      <alignment vertical="top"/>
      <protection/>
    </xf>
    <xf numFmtId="0" fontId="12" fillId="0" borderId="0" xfId="57" applyNumberFormat="1" applyFont="1" applyFill="1" applyAlignment="1">
      <alignment vertical="top"/>
      <protection/>
    </xf>
    <xf numFmtId="178" fontId="75" fillId="0" borderId="18" xfId="59" applyNumberFormat="1" applyFont="1" applyFill="1" applyBorder="1" applyAlignment="1">
      <alignment horizontal="right" vertical="top"/>
      <protection/>
    </xf>
    <xf numFmtId="178" fontId="13" fillId="0" borderId="19" xfId="59" applyNumberFormat="1" applyFont="1" applyFill="1" applyBorder="1" applyAlignment="1">
      <alignment horizontal="right" vertical="top"/>
      <protection/>
    </xf>
    <xf numFmtId="192" fontId="71" fillId="0" borderId="13" xfId="0" applyNumberFormat="1" applyFont="1" applyFill="1" applyBorder="1" applyAlignment="1">
      <alignment horizontal="center" vertical="center" wrapText="1"/>
    </xf>
    <xf numFmtId="0" fontId="76" fillId="0" borderId="20" xfId="0" applyFont="1" applyFill="1" applyBorder="1" applyAlignment="1">
      <alignment horizontal="justify" vertical="center" wrapText="1"/>
    </xf>
    <xf numFmtId="0" fontId="76" fillId="0" borderId="21" xfId="0" applyFont="1" applyFill="1" applyBorder="1" applyAlignment="1">
      <alignment horizontal="justify" vertical="center" wrapText="1"/>
    </xf>
    <xf numFmtId="0" fontId="9" fillId="0" borderId="10" xfId="57" applyNumberFormat="1" applyFont="1" applyFill="1" applyBorder="1" applyAlignment="1">
      <alignment horizontal="center" vertical="center" wrapText="1"/>
      <protection/>
    </xf>
    <xf numFmtId="0" fontId="9" fillId="0" borderId="17" xfId="57" applyNumberFormat="1" applyFont="1" applyFill="1" applyBorder="1" applyAlignment="1">
      <alignment horizontal="center" vertical="center" wrapText="1"/>
      <protection/>
    </xf>
    <xf numFmtId="0" fontId="9" fillId="0" borderId="14" xfId="57" applyNumberFormat="1" applyFont="1" applyFill="1" applyBorder="1" applyAlignment="1">
      <alignment horizontal="center" vertical="center" wrapText="1"/>
      <protection/>
    </xf>
    <xf numFmtId="0" fontId="13" fillId="0" borderId="10" xfId="59" applyNumberFormat="1" applyFont="1" applyFill="1" applyBorder="1" applyAlignment="1">
      <alignment horizontal="center" vertical="top" wrapText="1"/>
      <protection/>
    </xf>
    <xf numFmtId="0" fontId="13" fillId="0" borderId="17" xfId="59" applyNumberFormat="1" applyFont="1" applyFill="1" applyBorder="1" applyAlignment="1">
      <alignment horizontal="center" vertical="top" wrapText="1"/>
      <protection/>
    </xf>
    <xf numFmtId="0" fontId="13" fillId="0" borderId="14" xfId="59" applyNumberFormat="1" applyFont="1" applyFill="1" applyBorder="1" applyAlignment="1">
      <alignment horizontal="center" vertical="top" wrapText="1"/>
      <protection/>
    </xf>
    <xf numFmtId="0" fontId="77" fillId="0" borderId="0" xfId="57" applyNumberFormat="1" applyFont="1" applyFill="1" applyBorder="1" applyAlignment="1">
      <alignment horizontal="right" vertical="top"/>
      <protection/>
    </xf>
    <xf numFmtId="0" fontId="15" fillId="0" borderId="0" xfId="57" applyNumberFormat="1" applyFont="1" applyFill="1" applyBorder="1" applyAlignment="1">
      <alignment horizontal="left" vertical="center" wrapText="1"/>
      <protection/>
    </xf>
    <xf numFmtId="0" fontId="16" fillId="0" borderId="0" xfId="57" applyNumberFormat="1" applyFont="1" applyFill="1" applyBorder="1" applyAlignment="1">
      <alignment horizontal="left" vertical="center" wrapText="1"/>
      <protection/>
    </xf>
    <xf numFmtId="0" fontId="78" fillId="0" borderId="22" xfId="57" applyNumberFormat="1" applyFont="1" applyFill="1" applyBorder="1" applyAlignment="1" applyProtection="1">
      <alignment horizontal="center" wrapText="1"/>
      <protection locked="0"/>
    </xf>
    <xf numFmtId="0" fontId="9" fillId="33" borderId="10" xfId="59" applyNumberFormat="1" applyFont="1" applyFill="1" applyBorder="1" applyAlignment="1" applyProtection="1">
      <alignment horizontal="left" vertical="top"/>
      <protection locked="0"/>
    </xf>
    <xf numFmtId="0" fontId="9" fillId="0" borderId="17" xfId="59" applyNumberFormat="1" applyFont="1" applyFill="1" applyBorder="1" applyAlignment="1" applyProtection="1">
      <alignment horizontal="left" vertical="top"/>
      <protection locked="0"/>
    </xf>
    <xf numFmtId="0" fontId="9" fillId="0" borderId="14" xfId="59" applyNumberFormat="1" applyFont="1" applyFill="1" applyBorder="1" applyAlignment="1" applyProtection="1">
      <alignment horizontal="left" vertical="top"/>
      <protection locked="0"/>
    </xf>
    <xf numFmtId="0" fontId="7" fillId="0" borderId="0" xfId="0" applyFont="1" applyAlignment="1">
      <alignment horizontal="center"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Percent 2" xfId="64"/>
    <cellStyle name="Percent 3"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18"/>
  <sheetViews>
    <sheetView showGridLines="0" tabSelected="1" zoomScale="70" zoomScaleNormal="70" zoomScalePageLayoutView="0" workbookViewId="0" topLeftCell="A1">
      <selection activeCell="M13" sqref="M13"/>
    </sheetView>
  </sheetViews>
  <sheetFormatPr defaultColWidth="9.140625" defaultRowHeight="15"/>
  <cols>
    <col min="1" max="1" width="15.421875" style="15" customWidth="1"/>
    <col min="2" max="2" width="89.28125" style="15" customWidth="1"/>
    <col min="3" max="3" width="10.8515625" style="15" hidden="1" customWidth="1"/>
    <col min="4" max="4" width="14.57421875" style="15" customWidth="1"/>
    <col min="5" max="5" width="11.28125" style="15" customWidth="1"/>
    <col min="6" max="6" width="14.421875" style="15" customWidth="1"/>
    <col min="7" max="7" width="14.140625" style="15" hidden="1" customWidth="1"/>
    <col min="8" max="9" width="12.140625" style="15" hidden="1" customWidth="1"/>
    <col min="10" max="10" width="9.00390625" style="15" hidden="1" customWidth="1"/>
    <col min="11" max="11" width="19.57421875" style="15" hidden="1" customWidth="1"/>
    <col min="12" max="12" width="14.28125" style="15" hidden="1" customWidth="1"/>
    <col min="13" max="13" width="19.00390625" style="15" customWidth="1"/>
    <col min="14" max="14" width="15.28125" style="16" hidden="1" customWidth="1"/>
    <col min="15" max="15" width="14.28125" style="15" hidden="1" customWidth="1"/>
    <col min="16" max="16" width="17.28125" style="15" hidden="1" customWidth="1"/>
    <col min="17" max="17" width="18.421875" style="15" hidden="1" customWidth="1"/>
    <col min="18" max="18" width="17.421875" style="15" hidden="1" customWidth="1"/>
    <col min="19" max="19" width="14.7109375" style="15" hidden="1" customWidth="1"/>
    <col min="20" max="20" width="14.8515625" style="15" hidden="1" customWidth="1"/>
    <col min="21" max="21" width="16.421875" style="15" hidden="1" customWidth="1"/>
    <col min="22" max="22" width="13.00390625" style="15" hidden="1" customWidth="1"/>
    <col min="23" max="51" width="9.140625" style="15" hidden="1" customWidth="1"/>
    <col min="52" max="52" width="10.28125" style="15" hidden="1" customWidth="1"/>
    <col min="53" max="53" width="20.28125" style="15" customWidth="1"/>
    <col min="54" max="54" width="18.8515625" style="15" hidden="1" customWidth="1"/>
    <col min="55" max="55" width="43.57421875" style="15" customWidth="1"/>
    <col min="56" max="238" width="9.140625" style="15" customWidth="1"/>
    <col min="239" max="243" width="9.140625" style="17" customWidth="1"/>
    <col min="244" max="16384" width="9.140625" style="15" customWidth="1"/>
  </cols>
  <sheetData>
    <row r="1" spans="1:243" s="1" customFormat="1" ht="25.5" customHeight="1">
      <c r="A1" s="76" t="str">
        <f>B2&amp;" BoQ"</f>
        <v>Item Rate BoQ</v>
      </c>
      <c r="B1" s="76"/>
      <c r="C1" s="76"/>
      <c r="D1" s="76"/>
      <c r="E1" s="76"/>
      <c r="F1" s="76"/>
      <c r="G1" s="76"/>
      <c r="H1" s="76"/>
      <c r="I1" s="76"/>
      <c r="J1" s="76"/>
      <c r="K1" s="76"/>
      <c r="L1" s="76"/>
      <c r="M1" s="18"/>
      <c r="N1" s="18"/>
      <c r="O1" s="19"/>
      <c r="P1" s="19"/>
      <c r="Q1" s="20"/>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IE1" s="2"/>
      <c r="IF1" s="2"/>
      <c r="IG1" s="2"/>
      <c r="IH1" s="2"/>
      <c r="II1" s="2"/>
    </row>
    <row r="2" spans="1:55" s="1" customFormat="1" ht="25.5" customHeight="1" hidden="1">
      <c r="A2" s="21" t="s">
        <v>3</v>
      </c>
      <c r="B2" s="21" t="s">
        <v>4</v>
      </c>
      <c r="C2" s="22" t="s">
        <v>5</v>
      </c>
      <c r="D2" s="22" t="s">
        <v>6</v>
      </c>
      <c r="E2" s="21" t="s">
        <v>7</v>
      </c>
      <c r="F2" s="18"/>
      <c r="G2" s="18"/>
      <c r="H2" s="18"/>
      <c r="I2" s="18"/>
      <c r="J2" s="23"/>
      <c r="K2" s="23"/>
      <c r="L2" s="23"/>
      <c r="M2" s="18"/>
      <c r="N2" s="18"/>
      <c r="O2" s="19"/>
      <c r="P2" s="19"/>
      <c r="Q2" s="20"/>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row>
    <row r="3" spans="1:243" s="1" customFormat="1" ht="30" customHeight="1" hidden="1">
      <c r="A3" s="18" t="s">
        <v>8</v>
      </c>
      <c r="B3" s="18"/>
      <c r="C3" s="18" t="s">
        <v>9</v>
      </c>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IE3" s="2"/>
      <c r="IF3" s="2"/>
      <c r="IG3" s="2"/>
      <c r="IH3" s="2"/>
      <c r="II3" s="2"/>
    </row>
    <row r="4" spans="1:243" s="3" customFormat="1" ht="30.75" customHeight="1">
      <c r="A4" s="77" t="s">
        <v>43</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4"/>
      <c r="IF4" s="4"/>
      <c r="IG4" s="4"/>
      <c r="IH4" s="4"/>
      <c r="II4" s="4"/>
    </row>
    <row r="5" spans="1:243" s="3" customFormat="1" ht="30.75" customHeight="1">
      <c r="A5" s="78" t="s">
        <v>52</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IE5" s="4"/>
      <c r="IF5" s="4"/>
      <c r="IG5" s="4"/>
      <c r="IH5" s="4"/>
      <c r="II5" s="4"/>
    </row>
    <row r="6" spans="1:243" s="3" customFormat="1" ht="30.75" customHeight="1">
      <c r="A6" s="77" t="s">
        <v>51</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4"/>
      <c r="IF6" s="4"/>
      <c r="IG6" s="4"/>
      <c r="IH6" s="4"/>
      <c r="II6" s="4"/>
    </row>
    <row r="7" spans="1:243" s="3" customFormat="1" ht="29.25" customHeight="1" hidden="1">
      <c r="A7" s="79" t="s">
        <v>10</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IE7" s="4"/>
      <c r="IF7" s="4"/>
      <c r="IG7" s="4"/>
      <c r="IH7" s="4"/>
      <c r="II7" s="4"/>
    </row>
    <row r="8" spans="1:243" s="5" customFormat="1" ht="61.5" customHeight="1">
      <c r="A8" s="24" t="s">
        <v>42</v>
      </c>
      <c r="B8" s="80"/>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2"/>
      <c r="IE8" s="6"/>
      <c r="IF8" s="6"/>
      <c r="IG8" s="6"/>
      <c r="IH8" s="6"/>
      <c r="II8" s="6"/>
    </row>
    <row r="9" spans="1:243" s="7" customFormat="1" ht="61.5" customHeight="1">
      <c r="A9" s="70" t="s">
        <v>44</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2"/>
      <c r="IE9" s="8"/>
      <c r="IF9" s="8"/>
      <c r="IG9" s="8"/>
      <c r="IH9" s="8"/>
      <c r="II9" s="8"/>
    </row>
    <row r="10" spans="1:243" s="9" customFormat="1" ht="18.75" customHeight="1">
      <c r="A10" s="25" t="s">
        <v>45</v>
      </c>
      <c r="B10" s="25" t="s">
        <v>46</v>
      </c>
      <c r="C10" s="25" t="s">
        <v>46</v>
      </c>
      <c r="D10" s="25" t="s">
        <v>45</v>
      </c>
      <c r="E10" s="25" t="s">
        <v>46</v>
      </c>
      <c r="F10" s="25" t="s">
        <v>11</v>
      </c>
      <c r="G10" s="25" t="s">
        <v>11</v>
      </c>
      <c r="H10" s="25" t="s">
        <v>12</v>
      </c>
      <c r="I10" s="25" t="s">
        <v>46</v>
      </c>
      <c r="J10" s="25" t="s">
        <v>45</v>
      </c>
      <c r="K10" s="25" t="s">
        <v>47</v>
      </c>
      <c r="L10" s="25" t="s">
        <v>46</v>
      </c>
      <c r="M10" s="25" t="s">
        <v>45</v>
      </c>
      <c r="N10" s="25" t="s">
        <v>11</v>
      </c>
      <c r="O10" s="25" t="s">
        <v>11</v>
      </c>
      <c r="P10" s="25" t="s">
        <v>11</v>
      </c>
      <c r="Q10" s="25" t="s">
        <v>11</v>
      </c>
      <c r="R10" s="25" t="s">
        <v>12</v>
      </c>
      <c r="S10" s="25" t="s">
        <v>12</v>
      </c>
      <c r="T10" s="25" t="s">
        <v>11</v>
      </c>
      <c r="U10" s="25" t="s">
        <v>11</v>
      </c>
      <c r="V10" s="25" t="s">
        <v>11</v>
      </c>
      <c r="W10" s="25" t="s">
        <v>11</v>
      </c>
      <c r="X10" s="25" t="s">
        <v>12</v>
      </c>
      <c r="Y10" s="25" t="s">
        <v>12</v>
      </c>
      <c r="Z10" s="25" t="s">
        <v>11</v>
      </c>
      <c r="AA10" s="25" t="s">
        <v>11</v>
      </c>
      <c r="AB10" s="25" t="s">
        <v>11</v>
      </c>
      <c r="AC10" s="25" t="s">
        <v>11</v>
      </c>
      <c r="AD10" s="25" t="s">
        <v>12</v>
      </c>
      <c r="AE10" s="25" t="s">
        <v>12</v>
      </c>
      <c r="AF10" s="25" t="s">
        <v>11</v>
      </c>
      <c r="AG10" s="25" t="s">
        <v>11</v>
      </c>
      <c r="AH10" s="25" t="s">
        <v>11</v>
      </c>
      <c r="AI10" s="25" t="s">
        <v>11</v>
      </c>
      <c r="AJ10" s="25" t="s">
        <v>12</v>
      </c>
      <c r="AK10" s="25" t="s">
        <v>12</v>
      </c>
      <c r="AL10" s="25" t="s">
        <v>11</v>
      </c>
      <c r="AM10" s="25" t="s">
        <v>11</v>
      </c>
      <c r="AN10" s="25" t="s">
        <v>11</v>
      </c>
      <c r="AO10" s="25" t="s">
        <v>11</v>
      </c>
      <c r="AP10" s="25" t="s">
        <v>12</v>
      </c>
      <c r="AQ10" s="25" t="s">
        <v>12</v>
      </c>
      <c r="AR10" s="25" t="s">
        <v>11</v>
      </c>
      <c r="AS10" s="25" t="s">
        <v>11</v>
      </c>
      <c r="AT10" s="25" t="s">
        <v>45</v>
      </c>
      <c r="AU10" s="25" t="s">
        <v>45</v>
      </c>
      <c r="AV10" s="25" t="s">
        <v>12</v>
      </c>
      <c r="AW10" s="25" t="s">
        <v>12</v>
      </c>
      <c r="AX10" s="25" t="s">
        <v>45</v>
      </c>
      <c r="AY10" s="25" t="s">
        <v>45</v>
      </c>
      <c r="AZ10" s="25" t="s">
        <v>13</v>
      </c>
      <c r="BA10" s="25" t="s">
        <v>45</v>
      </c>
      <c r="BB10" s="25" t="s">
        <v>45</v>
      </c>
      <c r="BC10" s="25" t="s">
        <v>46</v>
      </c>
      <c r="IE10" s="10"/>
      <c r="IF10" s="10"/>
      <c r="IG10" s="10"/>
      <c r="IH10" s="10"/>
      <c r="II10" s="10"/>
    </row>
    <row r="11" spans="1:243" s="9" customFormat="1" ht="94.5" customHeight="1">
      <c r="A11" s="25" t="s">
        <v>0</v>
      </c>
      <c r="B11" s="25" t="s">
        <v>14</v>
      </c>
      <c r="C11" s="25" t="s">
        <v>1</v>
      </c>
      <c r="D11" s="25" t="s">
        <v>15</v>
      </c>
      <c r="E11" s="25" t="s">
        <v>16</v>
      </c>
      <c r="F11" s="25" t="s">
        <v>48</v>
      </c>
      <c r="G11" s="25"/>
      <c r="H11" s="25"/>
      <c r="I11" s="25" t="s">
        <v>17</v>
      </c>
      <c r="J11" s="25" t="s">
        <v>18</v>
      </c>
      <c r="K11" s="25" t="s">
        <v>19</v>
      </c>
      <c r="L11" s="25" t="s">
        <v>20</v>
      </c>
      <c r="M11" s="26" t="s">
        <v>49</v>
      </c>
      <c r="N11" s="25" t="s">
        <v>21</v>
      </c>
      <c r="O11" s="25" t="s">
        <v>22</v>
      </c>
      <c r="P11" s="25" t="s">
        <v>23</v>
      </c>
      <c r="Q11" s="25" t="s">
        <v>24</v>
      </c>
      <c r="R11" s="25"/>
      <c r="S11" s="25"/>
      <c r="T11" s="25" t="s">
        <v>25</v>
      </c>
      <c r="U11" s="25" t="s">
        <v>26</v>
      </c>
      <c r="V11" s="25" t="s">
        <v>27</v>
      </c>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7" t="s">
        <v>50</v>
      </c>
      <c r="BB11" s="27" t="s">
        <v>28</v>
      </c>
      <c r="BC11" s="27" t="s">
        <v>29</v>
      </c>
      <c r="IE11" s="10"/>
      <c r="IF11" s="10"/>
      <c r="IG11" s="10"/>
      <c r="IH11" s="10"/>
      <c r="II11" s="10"/>
    </row>
    <row r="12" spans="1:243" s="9" customFormat="1" ht="27" customHeight="1" thickBot="1">
      <c r="A12" s="28">
        <v>1</v>
      </c>
      <c r="B12" s="28">
        <v>2</v>
      </c>
      <c r="C12" s="28">
        <v>3</v>
      </c>
      <c r="D12" s="25">
        <v>4</v>
      </c>
      <c r="E12" s="25">
        <v>5</v>
      </c>
      <c r="F12" s="28">
        <v>6</v>
      </c>
      <c r="G12" s="28">
        <v>7</v>
      </c>
      <c r="H12" s="28">
        <v>8</v>
      </c>
      <c r="I12" s="28">
        <v>9</v>
      </c>
      <c r="J12" s="28">
        <v>10</v>
      </c>
      <c r="K12" s="28">
        <v>11</v>
      </c>
      <c r="L12" s="28">
        <v>12</v>
      </c>
      <c r="M12" s="28">
        <v>13</v>
      </c>
      <c r="N12" s="28">
        <v>14</v>
      </c>
      <c r="O12" s="28">
        <v>15</v>
      </c>
      <c r="P12" s="28">
        <v>16</v>
      </c>
      <c r="Q12" s="28">
        <v>17</v>
      </c>
      <c r="R12" s="28">
        <v>18</v>
      </c>
      <c r="S12" s="28">
        <v>19</v>
      </c>
      <c r="T12" s="28">
        <v>20</v>
      </c>
      <c r="U12" s="28">
        <v>21</v>
      </c>
      <c r="V12" s="28">
        <v>22</v>
      </c>
      <c r="W12" s="28">
        <v>23</v>
      </c>
      <c r="X12" s="28">
        <v>24</v>
      </c>
      <c r="Y12" s="28">
        <v>25</v>
      </c>
      <c r="Z12" s="28">
        <v>26</v>
      </c>
      <c r="AA12" s="28">
        <v>27</v>
      </c>
      <c r="AB12" s="28">
        <v>28</v>
      </c>
      <c r="AC12" s="28">
        <v>29</v>
      </c>
      <c r="AD12" s="28">
        <v>30</v>
      </c>
      <c r="AE12" s="28">
        <v>31</v>
      </c>
      <c r="AF12" s="28">
        <v>32</v>
      </c>
      <c r="AG12" s="28">
        <v>33</v>
      </c>
      <c r="AH12" s="28">
        <v>34</v>
      </c>
      <c r="AI12" s="28">
        <v>35</v>
      </c>
      <c r="AJ12" s="28">
        <v>36</v>
      </c>
      <c r="AK12" s="28">
        <v>37</v>
      </c>
      <c r="AL12" s="28">
        <v>38</v>
      </c>
      <c r="AM12" s="28">
        <v>39</v>
      </c>
      <c r="AN12" s="28">
        <v>40</v>
      </c>
      <c r="AO12" s="28">
        <v>41</v>
      </c>
      <c r="AP12" s="28">
        <v>42</v>
      </c>
      <c r="AQ12" s="28">
        <v>43</v>
      </c>
      <c r="AR12" s="28">
        <v>44</v>
      </c>
      <c r="AS12" s="28">
        <v>45</v>
      </c>
      <c r="AT12" s="28">
        <v>46</v>
      </c>
      <c r="AU12" s="28">
        <v>47</v>
      </c>
      <c r="AV12" s="28">
        <v>48</v>
      </c>
      <c r="AW12" s="28">
        <v>49</v>
      </c>
      <c r="AX12" s="28">
        <v>50</v>
      </c>
      <c r="AY12" s="28">
        <v>51</v>
      </c>
      <c r="AZ12" s="28">
        <v>52</v>
      </c>
      <c r="BA12" s="28">
        <v>53</v>
      </c>
      <c r="BB12" s="28">
        <v>54</v>
      </c>
      <c r="BC12" s="28">
        <v>55</v>
      </c>
      <c r="IE12" s="10"/>
      <c r="IF12" s="10"/>
      <c r="IG12" s="10"/>
      <c r="IH12" s="10"/>
      <c r="II12" s="10"/>
    </row>
    <row r="13" spans="1:243" s="11" customFormat="1" ht="285.75" customHeight="1" thickBot="1">
      <c r="A13" s="29">
        <v>1</v>
      </c>
      <c r="B13" s="69" t="s">
        <v>53</v>
      </c>
      <c r="C13" s="30" t="s">
        <v>31</v>
      </c>
      <c r="D13" s="67">
        <v>1</v>
      </c>
      <c r="E13" s="31" t="s">
        <v>33</v>
      </c>
      <c r="F13" s="32"/>
      <c r="G13" s="33"/>
      <c r="H13" s="33"/>
      <c r="I13" s="34" t="s">
        <v>34</v>
      </c>
      <c r="J13" s="35">
        <f>IF(I13="Less(-)",-1,1)</f>
        <v>1</v>
      </c>
      <c r="K13" s="36" t="s">
        <v>39</v>
      </c>
      <c r="L13" s="36" t="s">
        <v>7</v>
      </c>
      <c r="M13" s="37"/>
      <c r="N13" s="38"/>
      <c r="O13" s="38"/>
      <c r="P13" s="39"/>
      <c r="Q13" s="38"/>
      <c r="R13" s="38"/>
      <c r="S13" s="40"/>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2">
        <f>total_amount_ba($B$2,$D$2,D13,F13,J13,K13,M13)</f>
        <v>0</v>
      </c>
      <c r="BB13" s="42">
        <f>BA13+SUM(N13:AZ13)</f>
        <v>0</v>
      </c>
      <c r="BC13" s="43" t="str">
        <f>SpellNumber(L13,BB13)</f>
        <v>INR Zero Only</v>
      </c>
      <c r="IE13" s="12">
        <v>1</v>
      </c>
      <c r="IF13" s="12" t="s">
        <v>30</v>
      </c>
      <c r="IG13" s="12" t="s">
        <v>31</v>
      </c>
      <c r="IH13" s="12">
        <v>10</v>
      </c>
      <c r="II13" s="12" t="s">
        <v>32</v>
      </c>
    </row>
    <row r="14" spans="1:243" s="11" customFormat="1" ht="133.5" customHeight="1" thickBot="1">
      <c r="A14" s="29">
        <v>2</v>
      </c>
      <c r="B14" s="68" t="s">
        <v>54</v>
      </c>
      <c r="C14" s="30" t="s">
        <v>36</v>
      </c>
      <c r="D14" s="67">
        <v>1</v>
      </c>
      <c r="E14" s="31" t="s">
        <v>33</v>
      </c>
      <c r="F14" s="32"/>
      <c r="G14" s="33"/>
      <c r="H14" s="33"/>
      <c r="I14" s="34" t="s">
        <v>34</v>
      </c>
      <c r="J14" s="35">
        <f>IF(I14="Less(-)",-1,1)</f>
        <v>1</v>
      </c>
      <c r="K14" s="36" t="s">
        <v>39</v>
      </c>
      <c r="L14" s="36" t="s">
        <v>7</v>
      </c>
      <c r="M14" s="37"/>
      <c r="N14" s="38"/>
      <c r="O14" s="38"/>
      <c r="P14" s="39"/>
      <c r="Q14" s="38"/>
      <c r="R14" s="38"/>
      <c r="S14" s="40"/>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2">
        <f>total_amount_ba($B$2,$D$2,D14,F14,J14,K14,M14)</f>
        <v>0</v>
      </c>
      <c r="BB14" s="42">
        <f>BA14+SUM(N14:AZ14)</f>
        <v>0</v>
      </c>
      <c r="BC14" s="43" t="str">
        <f>SpellNumber(L14,BB14)</f>
        <v>INR Zero Only</v>
      </c>
      <c r="IE14" s="12">
        <v>1</v>
      </c>
      <c r="IF14" s="12" t="s">
        <v>30</v>
      </c>
      <c r="IG14" s="12" t="s">
        <v>31</v>
      </c>
      <c r="IH14" s="12">
        <v>10</v>
      </c>
      <c r="II14" s="12" t="s">
        <v>32</v>
      </c>
    </row>
    <row r="15" spans="1:243" s="11" customFormat="1" ht="33" customHeight="1">
      <c r="A15" s="44" t="s">
        <v>38</v>
      </c>
      <c r="B15" s="45"/>
      <c r="C15" s="46"/>
      <c r="D15" s="47"/>
      <c r="E15" s="47"/>
      <c r="F15" s="48"/>
      <c r="G15" s="48"/>
      <c r="H15" s="49"/>
      <c r="I15" s="49"/>
      <c r="J15" s="49"/>
      <c r="K15" s="49"/>
      <c r="L15" s="50"/>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42">
        <f>+SUM(BA13:BA14)</f>
        <v>0</v>
      </c>
      <c r="BB15" s="52">
        <f>SUM(BB13:BB14)</f>
        <v>0</v>
      </c>
      <c r="BC15" s="43" t="str">
        <f>SpellNumber($E$2,BA15)</f>
        <v>INR Zero Only</v>
      </c>
      <c r="IE15" s="12">
        <v>4</v>
      </c>
      <c r="IF15" s="12" t="s">
        <v>35</v>
      </c>
      <c r="IG15" s="12" t="s">
        <v>37</v>
      </c>
      <c r="IH15" s="12">
        <v>10</v>
      </c>
      <c r="II15" s="12" t="s">
        <v>33</v>
      </c>
    </row>
    <row r="16" spans="1:243" s="13" customFormat="1" ht="39" customHeight="1" hidden="1">
      <c r="A16" s="45" t="s">
        <v>41</v>
      </c>
      <c r="B16" s="53"/>
      <c r="C16" s="54"/>
      <c r="D16" s="55"/>
      <c r="E16" s="56"/>
      <c r="F16" s="57"/>
      <c r="G16" s="58"/>
      <c r="H16" s="59"/>
      <c r="I16" s="59"/>
      <c r="J16" s="59"/>
      <c r="K16" s="60"/>
      <c r="L16" s="61"/>
      <c r="M16" s="62"/>
      <c r="N16" s="63"/>
      <c r="O16" s="64"/>
      <c r="P16" s="64"/>
      <c r="Q16" s="64"/>
      <c r="R16" s="64"/>
      <c r="S16" s="64"/>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5">
        <f>IF(ISBLANK(F16),0,IF(E16="Excess (+)",ROUND(BA15+(BA15*F16),2),IF(E16="Less (-)",ROUND(BA15+(BA15*F16*(-1)),2),0)))</f>
        <v>0</v>
      </c>
      <c r="BB16" s="66">
        <f>ROUND(BA16,0)</f>
        <v>0</v>
      </c>
      <c r="BC16" s="43" t="str">
        <f>SpellNumber(L16,BB16)</f>
        <v> Zero Only</v>
      </c>
      <c r="IE16" s="14"/>
      <c r="IF16" s="14"/>
      <c r="IG16" s="14"/>
      <c r="IH16" s="14"/>
      <c r="II16" s="14"/>
    </row>
    <row r="17" spans="1:243" s="13" customFormat="1" ht="51" customHeight="1">
      <c r="A17" s="44" t="s">
        <v>40</v>
      </c>
      <c r="B17" s="44"/>
      <c r="C17" s="73" t="str">
        <f>SpellNumber($E$2,BA15)</f>
        <v>INR Zero Only</v>
      </c>
      <c r="D17" s="74"/>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5"/>
      <c r="IE17" s="14"/>
      <c r="IF17" s="14"/>
      <c r="IG17" s="14"/>
      <c r="IH17" s="14"/>
      <c r="II17" s="14"/>
    </row>
    <row r="18" spans="3:243" s="9" customFormat="1" ht="15">
      <c r="C18" s="15"/>
      <c r="D18" s="15"/>
      <c r="E18" s="15"/>
      <c r="F18" s="15"/>
      <c r="G18" s="15"/>
      <c r="H18" s="15"/>
      <c r="I18" s="15"/>
      <c r="J18" s="15"/>
      <c r="K18" s="15"/>
      <c r="L18" s="15"/>
      <c r="M18" s="15"/>
      <c r="O18" s="15"/>
      <c r="BA18" s="15"/>
      <c r="BC18" s="15"/>
      <c r="IE18" s="10"/>
      <c r="IF18" s="10"/>
      <c r="IG18" s="10"/>
      <c r="IH18" s="10"/>
      <c r="II18" s="10"/>
    </row>
  </sheetData>
  <sheetProtection password="F380" sheet="1" selectLockedCells="1"/>
  <mergeCells count="8">
    <mergeCell ref="A9:BC9"/>
    <mergeCell ref="C17:BC17"/>
    <mergeCell ref="A1:L1"/>
    <mergeCell ref="A4:BC4"/>
    <mergeCell ref="A5:BC5"/>
    <mergeCell ref="A6:BC6"/>
    <mergeCell ref="A7:BC7"/>
    <mergeCell ref="B8:BC8"/>
  </mergeCells>
  <dataValidations count="20">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list" allowBlank="1" showInputMessage="1" showErrorMessage="1" sqref="C2">
      <formula1>"Normal, SingleWindow, Alternate"</formula1>
    </dataValidation>
    <dataValidation type="list" allowBlank="1" showInputMessage="1" showErrorMessage="1" sqref="L13 L14">
      <formula1>"INR"</formula1>
    </dataValidation>
    <dataValidation type="decimal" allowBlank="1" showInputMessage="1" showErrorMessage="1" promptTitle="Rate Entry" prompt="Please enter Basic Rate in Rupees for this item. " errorTitle="Invaid Entry" error="Only Numeric Values are allowed. " sqref="M13:M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type="list" allowBlank="1" showInputMessage="1" showErrorMessage="1" sqref="K13:K14">
      <formula1>"Partial Conversion, Full Conversion"</formula1>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Other Taxes2 in Rupees for this item. " errorTitle="Invaid Entry" error="Only Numeric Values are allowed. " sqref="N13:O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decimal" allowBlank="1" showInputMessage="1" showErrorMessage="1" promptTitle="Quantity" prompt="Please enter the Quantity for this item. " errorTitle="Invalid Entry" error="Only Numeric Values are allowed. " sqref="F13:F14">
      <formula1>0</formula1>
      <formula2>999999999999999</formula2>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zoomScalePageLayoutView="0" workbookViewId="0" topLeftCell="A1">
      <selection activeCell="H19" sqref="H19"/>
    </sheetView>
  </sheetViews>
  <sheetFormatPr defaultColWidth="9.140625" defaultRowHeight="15"/>
  <sheetData>
    <row r="6" spans="5:11" ht="15">
      <c r="E6" s="83" t="s">
        <v>2</v>
      </c>
      <c r="F6" s="83"/>
      <c r="G6" s="83"/>
      <c r="H6" s="83"/>
      <c r="I6" s="83"/>
      <c r="J6" s="83"/>
      <c r="K6" s="83"/>
    </row>
    <row r="7" spans="5:11" ht="15">
      <c r="E7" s="83"/>
      <c r="F7" s="83"/>
      <c r="G7" s="83"/>
      <c r="H7" s="83"/>
      <c r="I7" s="83"/>
      <c r="J7" s="83"/>
      <c r="K7" s="83"/>
    </row>
    <row r="8" spans="5:11" ht="15">
      <c r="E8" s="83"/>
      <c r="F8" s="83"/>
      <c r="G8" s="83"/>
      <c r="H8" s="83"/>
      <c r="I8" s="83"/>
      <c r="J8" s="83"/>
      <c r="K8" s="83"/>
    </row>
    <row r="9" spans="5:11" ht="15">
      <c r="E9" s="83"/>
      <c r="F9" s="83"/>
      <c r="G9" s="83"/>
      <c r="H9" s="83"/>
      <c r="I9" s="83"/>
      <c r="J9" s="83"/>
      <c r="K9" s="83"/>
    </row>
    <row r="10" spans="5:11" ht="15">
      <c r="E10" s="83"/>
      <c r="F10" s="83"/>
      <c r="G10" s="83"/>
      <c r="H10" s="83"/>
      <c r="I10" s="83"/>
      <c r="J10" s="83"/>
      <c r="K10" s="83"/>
    </row>
    <row r="11" spans="5:11" ht="15">
      <c r="E11" s="83"/>
      <c r="F11" s="83"/>
      <c r="G11" s="83"/>
      <c r="H11" s="83"/>
      <c r="I11" s="83"/>
      <c r="J11" s="83"/>
      <c r="K11" s="83"/>
    </row>
    <row r="12" spans="5:11" ht="15">
      <c r="E12" s="83"/>
      <c r="F12" s="83"/>
      <c r="G12" s="83"/>
      <c r="H12" s="83"/>
      <c r="I12" s="83"/>
      <c r="J12" s="83"/>
      <c r="K12" s="83"/>
    </row>
    <row r="13" spans="5:11" ht="15">
      <c r="E13" s="83"/>
      <c r="F13" s="83"/>
      <c r="G13" s="83"/>
      <c r="H13" s="83"/>
      <c r="I13" s="83"/>
      <c r="J13" s="83"/>
      <c r="K13" s="83"/>
    </row>
    <row r="14" spans="5:11" ht="15">
      <c r="E14" s="83"/>
      <c r="F14" s="83"/>
      <c r="G14" s="83"/>
      <c r="H14" s="83"/>
      <c r="I14" s="83"/>
      <c r="J14" s="83"/>
      <c r="K14" s="83"/>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2014-12-11T06:40:55Z</cp:lastPrinted>
  <dcterms:created xsi:type="dcterms:W3CDTF">2009-01-30T06:42:42Z</dcterms:created>
  <dcterms:modified xsi:type="dcterms:W3CDTF">2024-03-14T08:36:50Z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NC</vt:lpwstr>
  </property>
  <property fmtid="{D5CDD505-2E9C-101B-9397-08002B2CF9AE}" pid="3" name="BoQVersion">
    <vt:lpwstr>Invalid</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